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INANCE\Budget 2018\"/>
    </mc:Choice>
  </mc:AlternateContent>
  <bookViews>
    <workbookView xWindow="0" yWindow="0" windowWidth="28800" windowHeight="11835"/>
  </bookViews>
  <sheets>
    <sheet name="Council Remun 2018 EN" sheetId="2" r:id="rId1"/>
    <sheet name="Council Remun 2018 FR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37" i="1"/>
  <c r="F36" i="1"/>
  <c r="F35" i="1"/>
  <c r="F34" i="1"/>
  <c r="F33" i="1"/>
  <c r="F32" i="1"/>
  <c r="D30" i="1"/>
  <c r="F30" i="1" s="1"/>
  <c r="E30" i="1"/>
  <c r="F31" i="1" l="1"/>
  <c r="F38" i="2"/>
  <c r="F37" i="2"/>
  <c r="F35" i="2"/>
  <c r="F34" i="2"/>
  <c r="E22" i="2"/>
  <c r="F22" i="2" s="1"/>
  <c r="E21" i="2"/>
  <c r="F21" i="2" s="1"/>
  <c r="F20" i="2"/>
  <c r="F19" i="2"/>
  <c r="F18" i="2"/>
  <c r="F17" i="2"/>
  <c r="E16" i="2"/>
  <c r="F16" i="2" s="1"/>
  <c r="E15" i="2"/>
  <c r="F15" i="2" s="1"/>
  <c r="E14" i="2"/>
  <c r="F14" i="2" s="1"/>
  <c r="F13" i="2"/>
  <c r="F12" i="2"/>
  <c r="D11" i="2"/>
  <c r="F30" i="2" s="1"/>
  <c r="F20" i="1"/>
  <c r="F19" i="1"/>
  <c r="F18" i="1"/>
  <c r="F17" i="1"/>
  <c r="F12" i="1"/>
  <c r="F33" i="2" l="1"/>
  <c r="F36" i="2"/>
  <c r="F31" i="2"/>
  <c r="F11" i="2"/>
  <c r="F32" i="2"/>
  <c r="E22" i="1"/>
  <c r="F22" i="1" s="1"/>
  <c r="E21" i="1"/>
  <c r="F21" i="1" s="1"/>
  <c r="E16" i="1"/>
  <c r="F16" i="1" s="1"/>
  <c r="E15" i="1"/>
  <c r="F15" i="1" s="1"/>
  <c r="E14" i="1"/>
  <c r="F14" i="1" s="1"/>
  <c r="F13" i="1"/>
  <c r="D11" i="1"/>
  <c r="F11" i="1" l="1"/>
</calcChain>
</file>

<file path=xl/sharedStrings.xml><?xml version="1.0" encoding="utf-8"?>
<sst xmlns="http://schemas.openxmlformats.org/spreadsheetml/2006/main" count="120" uniqueCount="49">
  <si>
    <t>Mayor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</si>
  <si>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</si>
  <si>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</si>
  <si>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</si>
  <si>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</si>
  <si>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</si>
  <si>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</si>
  <si>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</si>
  <si>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</si>
  <si>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 xml:space="preserve">Annual Remuneration </t>
  </si>
  <si>
    <t>M. Brownstein</t>
  </si>
  <si>
    <t>O. Sebag</t>
  </si>
  <si>
    <t>M. Cohen</t>
  </si>
  <si>
    <t>D. Berku</t>
  </si>
  <si>
    <t>S. Erdelyi</t>
  </si>
  <si>
    <t>M. Kujavsky</t>
  </si>
  <si>
    <t>D. Tordjman</t>
  </si>
  <si>
    <t>S. Benizri</t>
  </si>
  <si>
    <t>R. Kovac</t>
  </si>
  <si>
    <t>S. Goldbloom *</t>
  </si>
  <si>
    <t>O. Sebag **</t>
  </si>
  <si>
    <t>Note:</t>
  </si>
  <si>
    <t>** November 13, 2017 to December 31, 2017</t>
  </si>
  <si>
    <t>*   January 1, 2017 to November 12, 2017</t>
  </si>
  <si>
    <t>A. Levine *</t>
  </si>
  <si>
    <t>M. Kujavsky **</t>
  </si>
  <si>
    <t>G. Nashen *</t>
  </si>
  <si>
    <t>D. Tordjman **</t>
  </si>
  <si>
    <t>Angelo Marino</t>
  </si>
  <si>
    <t>Treasurer</t>
  </si>
  <si>
    <r>
      <t xml:space="preserve">Indexation </t>
    </r>
    <r>
      <rPr>
        <sz val="11"/>
        <color theme="1"/>
        <rFont val="Calibri"/>
        <family val="2"/>
      </rPr>
      <t>¹</t>
    </r>
  </si>
  <si>
    <t>¹ Gazette officielle du Québec - January 13, 2018</t>
  </si>
  <si>
    <r>
      <t xml:space="preserve">In conformity with article 11 of the </t>
    </r>
    <r>
      <rPr>
        <i/>
        <sz val="10"/>
        <rFont val="Arial"/>
        <family val="2"/>
      </rPr>
      <t>Act Respecting the Remuneration of Elected Municipal Officers</t>
    </r>
    <r>
      <rPr>
        <sz val="10"/>
        <rFont val="Arial"/>
        <family val="2"/>
      </rPr>
      <t>, please find below the remuneration and expense allowance received by each council member for the 2017 fiscal year and amounts to be received for the 2018 fiscal year.</t>
    </r>
  </si>
  <si>
    <t>Rémunération annuelle</t>
  </si>
  <si>
    <t>*   1 janvier 2017 au 12 novembre 2017</t>
  </si>
  <si>
    <t>** 13 novembre 2017 au 31 décembre 2017</t>
  </si>
  <si>
    <t>¹ Gazette officielle du Québec - 13 janvier 2018</t>
  </si>
  <si>
    <t>Trésorier</t>
  </si>
  <si>
    <t xml:space="preserve"> Remuneration of the Mayor and Councillors</t>
  </si>
  <si>
    <t xml:space="preserve"> Rémunération du maire et des conseillers</t>
  </si>
  <si>
    <t>Ville de Côte Saint-Luc</t>
  </si>
  <si>
    <t>City of Côte Saint-Luc</t>
  </si>
  <si>
    <t>Rémunération  $</t>
  </si>
  <si>
    <t>Allocation       $</t>
  </si>
  <si>
    <t>Total                  $</t>
  </si>
  <si>
    <t>Remuneration   $</t>
  </si>
  <si>
    <t>Allowance         $</t>
  </si>
  <si>
    <t>Total                   $</t>
  </si>
  <si>
    <r>
      <t xml:space="preserve">Conformément à l'article 11 de la </t>
    </r>
    <r>
      <rPr>
        <i/>
        <sz val="10"/>
        <rFont val="Arial"/>
        <family val="2"/>
      </rPr>
      <t>Loi sur la rémunération des élus municipaux</t>
    </r>
    <r>
      <rPr>
        <sz val="10"/>
        <rFont val="Arial"/>
        <family val="2"/>
      </rPr>
      <t>, veuillez trouver ci-dessous la rémunération et l'allocation de dépenses que chaque membre du conseil a reçues pour l'exercice 2017 et les montants à recevoir pour l'exercice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</si>
</sst>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###\ 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 wrapText="1"/>
    </xf>
    <xf numFmtId="0" fontId="4" fillId="0" borderId="0" xfId="2" applyFont="1"/>
    <xf numFmtId="0" fontId="5" fillId="0" borderId="0" xfId="2" applyFon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4" fillId="0" borderId="0" xfId="2" applyFont="1" applyFill="1"/>
    <xf numFmtId="0" fontId="5" fillId="0" borderId="0" xfId="2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1" applyNumberFormat="1" applyFont="1"/>
    <xf numFmtId="0" fontId="3" fillId="0" borderId="0" xfId="0" applyFont="1" applyAlignment="1">
      <alignment horizontal="left" wrapText="1"/>
    </xf>
    <xf numFmtId="0" fontId="4" fillId="0" borderId="2" xfId="2" applyFont="1" applyFill="1" applyBorder="1"/>
    <xf numFmtId="0" fontId="0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Font="1" applyBorder="1"/>
    <xf numFmtId="0" fontId="4" fillId="0" borderId="0" xfId="2" applyFon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/>
    <xf numFmtId="165" fontId="0" fillId="0" borderId="0" xfId="0" applyNumberFormat="1" applyFill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2</xdr:row>
      <xdr:rowOff>76200</xdr:rowOff>
    </xdr:to>
    <xdr:pic>
      <xdr:nvPicPr>
        <xdr:cNvPr id="2" name="Picture 1" descr="emailsi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0572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2</xdr:row>
      <xdr:rowOff>76200</xdr:rowOff>
    </xdr:to>
    <xdr:pic>
      <xdr:nvPicPr>
        <xdr:cNvPr id="2" name="Picture 1" descr="emailsi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0572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45"/>
  <sheetViews>
    <sheetView tabSelected="1" workbookViewId="0">
      <selection activeCell="A6" sqref="A6:F6"/>
    </sheetView>
  </sheetViews>
  <sheetFormatPr defaultRowHeight="15" x14ac:dyDescent="0.25"/>
  <cols>
    <col min="2" max="2" width="19.140625" bestFit="1" customWidth="1"/>
    <col min="3" max="3" width="13.7109375" customWidth="1"/>
    <col min="4" max="4" width="14.140625" customWidth="1"/>
    <col min="5" max="6" width="12.7109375" customWidth="1"/>
  </cols>
  <sheetData>
    <row r="4" spans="1:6" ht="18.75" x14ac:dyDescent="0.3">
      <c r="A4" s="28" t="s">
        <v>38</v>
      </c>
      <c r="B4" s="28"/>
      <c r="C4" s="28"/>
      <c r="D4" s="28"/>
      <c r="E4" s="28"/>
      <c r="F4" s="28"/>
    </row>
    <row r="6" spans="1:6" ht="39.950000000000003" customHeight="1" x14ac:dyDescent="0.25">
      <c r="A6" s="29" t="s">
        <v>32</v>
      </c>
      <c r="B6" s="29"/>
      <c r="C6" s="29"/>
      <c r="D6" s="29"/>
      <c r="E6" s="29"/>
      <c r="F6" s="29"/>
    </row>
    <row r="7" spans="1:6" x14ac:dyDescent="0.25">
      <c r="A7" s="15"/>
      <c r="B7" s="15"/>
      <c r="C7" s="15"/>
      <c r="D7" s="15"/>
      <c r="E7" s="15"/>
      <c r="F7" s="15"/>
    </row>
    <row r="8" spans="1:6" x14ac:dyDescent="0.25">
      <c r="A8" t="s">
        <v>9</v>
      </c>
    </row>
    <row r="9" spans="1:6" ht="31.5" x14ac:dyDescent="0.35">
      <c r="A9" s="1">
        <v>2017</v>
      </c>
      <c r="D9" s="2" t="s">
        <v>45</v>
      </c>
      <c r="E9" s="2" t="s">
        <v>46</v>
      </c>
      <c r="F9" s="27" t="s">
        <v>47</v>
      </c>
    </row>
    <row r="10" spans="1:6" ht="8.1" customHeight="1" x14ac:dyDescent="0.25">
      <c r="A10" s="3"/>
      <c r="B10" s="4"/>
      <c r="C10" s="4"/>
      <c r="D10" s="5"/>
      <c r="E10" s="5"/>
    </row>
    <row r="11" spans="1:6" x14ac:dyDescent="0.25">
      <c r="A11" s="6" t="s">
        <v>0</v>
      </c>
      <c r="B11" s="6" t="s">
        <v>10</v>
      </c>
      <c r="C11" s="7"/>
      <c r="D11" s="8">
        <f>52854</f>
        <v>52854</v>
      </c>
      <c r="E11" s="8">
        <v>16476</v>
      </c>
      <c r="F11" s="9">
        <f>SUM(D11:E11)</f>
        <v>69330</v>
      </c>
    </row>
    <row r="12" spans="1:6" x14ac:dyDescent="0.25">
      <c r="A12" s="6" t="s">
        <v>1</v>
      </c>
      <c r="B12" s="6" t="s">
        <v>19</v>
      </c>
      <c r="C12" s="7"/>
      <c r="D12" s="8">
        <v>15246</v>
      </c>
      <c r="E12" s="8">
        <v>7623</v>
      </c>
      <c r="F12" s="9">
        <f t="shared" ref="F12:F22" si="0">SUM(D12:E12)</f>
        <v>22869</v>
      </c>
    </row>
    <row r="13" spans="1:6" x14ac:dyDescent="0.25">
      <c r="A13" s="6" t="s">
        <v>1</v>
      </c>
      <c r="B13" s="6" t="s">
        <v>20</v>
      </c>
      <c r="C13" s="7"/>
      <c r="D13" s="8">
        <v>2372</v>
      </c>
      <c r="E13" s="8">
        <v>1186</v>
      </c>
      <c r="F13" s="9">
        <f t="shared" si="0"/>
        <v>3558</v>
      </c>
    </row>
    <row r="14" spans="1:6" x14ac:dyDescent="0.25">
      <c r="A14" s="6" t="s">
        <v>2</v>
      </c>
      <c r="B14" s="6" t="s">
        <v>12</v>
      </c>
      <c r="C14" s="7"/>
      <c r="D14" s="8">
        <v>17618</v>
      </c>
      <c r="E14" s="8">
        <f t="shared" ref="E14:E22" si="1">ROUND(+D14*0.5,0)</f>
        <v>8809</v>
      </c>
      <c r="F14" s="9">
        <f t="shared" si="0"/>
        <v>26427</v>
      </c>
    </row>
    <row r="15" spans="1:6" x14ac:dyDescent="0.25">
      <c r="A15" s="10" t="s">
        <v>3</v>
      </c>
      <c r="B15" s="10" t="s">
        <v>13</v>
      </c>
      <c r="C15" s="11"/>
      <c r="D15" s="12">
        <v>17618</v>
      </c>
      <c r="E15" s="12">
        <f t="shared" si="1"/>
        <v>8809</v>
      </c>
      <c r="F15" s="9">
        <f t="shared" si="0"/>
        <v>26427</v>
      </c>
    </row>
    <row r="16" spans="1:6" x14ac:dyDescent="0.25">
      <c r="A16" s="6" t="s">
        <v>4</v>
      </c>
      <c r="B16" s="6" t="s">
        <v>14</v>
      </c>
      <c r="C16" s="7"/>
      <c r="D16" s="8">
        <v>17618</v>
      </c>
      <c r="E16" s="8">
        <f t="shared" si="1"/>
        <v>8809</v>
      </c>
      <c r="F16" s="9">
        <f t="shared" si="0"/>
        <v>26427</v>
      </c>
    </row>
    <row r="17" spans="1:6" x14ac:dyDescent="0.25">
      <c r="A17" s="6" t="s">
        <v>5</v>
      </c>
      <c r="B17" s="6" t="s">
        <v>24</v>
      </c>
      <c r="C17" s="7"/>
      <c r="D17" s="8">
        <v>15246</v>
      </c>
      <c r="E17" s="8">
        <v>7623</v>
      </c>
      <c r="F17" s="9">
        <f t="shared" si="0"/>
        <v>22869</v>
      </c>
    </row>
    <row r="18" spans="1:6" x14ac:dyDescent="0.25">
      <c r="A18" s="6" t="s">
        <v>5</v>
      </c>
      <c r="B18" s="6" t="s">
        <v>25</v>
      </c>
      <c r="C18" s="7"/>
      <c r="D18" s="8">
        <v>2372</v>
      </c>
      <c r="E18" s="8">
        <v>1186</v>
      </c>
      <c r="F18" s="9">
        <f t="shared" si="0"/>
        <v>3558</v>
      </c>
    </row>
    <row r="19" spans="1:6" x14ac:dyDescent="0.25">
      <c r="A19" s="6" t="s">
        <v>6</v>
      </c>
      <c r="B19" s="6" t="s">
        <v>26</v>
      </c>
      <c r="C19" s="7"/>
      <c r="D19" s="8">
        <v>15246</v>
      </c>
      <c r="E19" s="8">
        <v>7623</v>
      </c>
      <c r="F19" s="9">
        <f t="shared" si="0"/>
        <v>22869</v>
      </c>
    </row>
    <row r="20" spans="1:6" x14ac:dyDescent="0.25">
      <c r="A20" s="6" t="s">
        <v>6</v>
      </c>
      <c r="B20" s="6" t="s">
        <v>27</v>
      </c>
      <c r="C20" s="7"/>
      <c r="D20" s="8">
        <v>2372</v>
      </c>
      <c r="E20" s="8">
        <v>1186</v>
      </c>
      <c r="F20" s="9">
        <f t="shared" si="0"/>
        <v>3558</v>
      </c>
    </row>
    <row r="21" spans="1:6" x14ac:dyDescent="0.25">
      <c r="A21" s="6" t="s">
        <v>7</v>
      </c>
      <c r="B21" s="6" t="s">
        <v>17</v>
      </c>
      <c r="C21" s="7"/>
      <c r="D21" s="8">
        <v>17618</v>
      </c>
      <c r="E21" s="8">
        <f t="shared" si="1"/>
        <v>8809</v>
      </c>
      <c r="F21" s="9">
        <f t="shared" si="0"/>
        <v>26427</v>
      </c>
    </row>
    <row r="22" spans="1:6" x14ac:dyDescent="0.25">
      <c r="A22" s="6" t="s">
        <v>8</v>
      </c>
      <c r="B22" s="6" t="s">
        <v>18</v>
      </c>
      <c r="C22" s="7"/>
      <c r="D22" s="8">
        <v>17618</v>
      </c>
      <c r="E22" s="8">
        <f t="shared" si="1"/>
        <v>8809</v>
      </c>
      <c r="F22" s="9">
        <f t="shared" si="0"/>
        <v>26427</v>
      </c>
    </row>
    <row r="23" spans="1:6" x14ac:dyDescent="0.25">
      <c r="A23" s="4"/>
      <c r="B23" s="4"/>
      <c r="C23" s="4"/>
      <c r="E23" s="13"/>
    </row>
    <row r="24" spans="1:6" x14ac:dyDescent="0.25">
      <c r="A24" s="10" t="s">
        <v>21</v>
      </c>
      <c r="B24" s="10" t="s">
        <v>23</v>
      </c>
      <c r="C24" s="4"/>
      <c r="E24" s="13"/>
    </row>
    <row r="25" spans="1:6" x14ac:dyDescent="0.25">
      <c r="A25" s="20"/>
      <c r="B25" s="21" t="s">
        <v>22</v>
      </c>
      <c r="C25" s="20"/>
      <c r="D25" s="22"/>
      <c r="E25" s="23"/>
      <c r="F25" s="22"/>
    </row>
    <row r="26" spans="1:6" ht="15.75" thickBot="1" x14ac:dyDescent="0.3">
      <c r="A26" s="17"/>
      <c r="B26" s="16"/>
      <c r="C26" s="17"/>
      <c r="D26" s="18"/>
      <c r="E26" s="19"/>
      <c r="F26" s="18"/>
    </row>
    <row r="27" spans="1:6" x14ac:dyDescent="0.25">
      <c r="A27" s="4"/>
      <c r="B27" s="4"/>
      <c r="C27" s="4"/>
      <c r="E27" s="13"/>
    </row>
    <row r="28" spans="1:6" ht="31.5" x14ac:dyDescent="0.35">
      <c r="A28" s="1">
        <v>2018</v>
      </c>
      <c r="C28" s="2" t="s">
        <v>30</v>
      </c>
      <c r="D28" s="2" t="s">
        <v>45</v>
      </c>
      <c r="E28" s="2" t="s">
        <v>46</v>
      </c>
      <c r="F28" s="27" t="s">
        <v>47</v>
      </c>
    </row>
    <row r="29" spans="1:6" ht="8.1" customHeight="1" x14ac:dyDescent="0.25">
      <c r="A29" s="4"/>
      <c r="B29" s="4"/>
    </row>
    <row r="30" spans="1:6" x14ac:dyDescent="0.25">
      <c r="A30" s="6" t="s">
        <v>0</v>
      </c>
      <c r="B30" s="6" t="s">
        <v>10</v>
      </c>
      <c r="C30" s="14">
        <v>7.2199999999999999E-3</v>
      </c>
      <c r="D30" s="8">
        <v>53236</v>
      </c>
      <c r="E30" s="8">
        <v>16595</v>
      </c>
      <c r="F30" s="8">
        <f>SUM(D30:E30)</f>
        <v>69831</v>
      </c>
    </row>
    <row r="31" spans="1:6" x14ac:dyDescent="0.25">
      <c r="A31" s="6" t="s">
        <v>1</v>
      </c>
      <c r="B31" s="6" t="s">
        <v>11</v>
      </c>
      <c r="C31" s="14">
        <v>7.2199999999999999E-3</v>
      </c>
      <c r="D31" s="8">
        <v>17745</v>
      </c>
      <c r="E31" s="8">
        <v>8873</v>
      </c>
      <c r="F31" s="8">
        <f t="shared" ref="F31:F38" si="2">SUM(D31:E31)</f>
        <v>26618</v>
      </c>
    </row>
    <row r="32" spans="1:6" x14ac:dyDescent="0.25">
      <c r="A32" s="6" t="s">
        <v>2</v>
      </c>
      <c r="B32" s="6" t="s">
        <v>12</v>
      </c>
      <c r="C32" s="14">
        <v>7.2199999999999999E-3</v>
      </c>
      <c r="D32" s="8">
        <v>17745</v>
      </c>
      <c r="E32" s="8">
        <v>8873</v>
      </c>
      <c r="F32" s="8">
        <f t="shared" si="2"/>
        <v>26618</v>
      </c>
    </row>
    <row r="33" spans="1:6" x14ac:dyDescent="0.25">
      <c r="A33" s="6" t="s">
        <v>3</v>
      </c>
      <c r="B33" s="10" t="s">
        <v>13</v>
      </c>
      <c r="C33" s="14">
        <v>7.2199999999999999E-3</v>
      </c>
      <c r="D33" s="8">
        <v>17745</v>
      </c>
      <c r="E33" s="8">
        <v>8873</v>
      </c>
      <c r="F33" s="8">
        <f t="shared" si="2"/>
        <v>26618</v>
      </c>
    </row>
    <row r="34" spans="1:6" x14ac:dyDescent="0.25">
      <c r="A34" s="6" t="s">
        <v>4</v>
      </c>
      <c r="B34" s="6" t="s">
        <v>14</v>
      </c>
      <c r="C34" s="14">
        <v>7.2199999999999999E-3</v>
      </c>
      <c r="D34" s="8">
        <v>17745</v>
      </c>
      <c r="E34" s="8">
        <v>8873</v>
      </c>
      <c r="F34" s="8">
        <f t="shared" si="2"/>
        <v>26618</v>
      </c>
    </row>
    <row r="35" spans="1:6" x14ac:dyDescent="0.25">
      <c r="A35" s="6" t="s">
        <v>5</v>
      </c>
      <c r="B35" s="6" t="s">
        <v>15</v>
      </c>
      <c r="C35" s="14">
        <v>7.2199999999999999E-3</v>
      </c>
      <c r="D35" s="8">
        <v>17745</v>
      </c>
      <c r="E35" s="8">
        <v>8873</v>
      </c>
      <c r="F35" s="8">
        <f t="shared" si="2"/>
        <v>26618</v>
      </c>
    </row>
    <row r="36" spans="1:6" x14ac:dyDescent="0.25">
      <c r="A36" s="6" t="s">
        <v>6</v>
      </c>
      <c r="B36" s="6" t="s">
        <v>16</v>
      </c>
      <c r="C36" s="14">
        <v>7.2199999999999999E-3</v>
      </c>
      <c r="D36" s="8">
        <v>17745</v>
      </c>
      <c r="E36" s="8">
        <v>8873</v>
      </c>
      <c r="F36" s="8">
        <f t="shared" si="2"/>
        <v>26618</v>
      </c>
    </row>
    <row r="37" spans="1:6" x14ac:dyDescent="0.25">
      <c r="A37" s="6" t="s">
        <v>7</v>
      </c>
      <c r="B37" s="6" t="s">
        <v>17</v>
      </c>
      <c r="C37" s="14">
        <v>7.2199999999999999E-3</v>
      </c>
      <c r="D37" s="8">
        <v>17745</v>
      </c>
      <c r="E37" s="8">
        <v>8873</v>
      </c>
      <c r="F37" s="8">
        <f t="shared" si="2"/>
        <v>26618</v>
      </c>
    </row>
    <row r="38" spans="1:6" x14ac:dyDescent="0.25">
      <c r="A38" s="6" t="s">
        <v>8</v>
      </c>
      <c r="B38" s="6" t="s">
        <v>18</v>
      </c>
      <c r="C38" s="14">
        <v>7.2199999999999999E-3</v>
      </c>
      <c r="D38" s="8">
        <v>17745</v>
      </c>
      <c r="E38" s="8">
        <v>8873</v>
      </c>
      <c r="F38" s="8">
        <f t="shared" si="2"/>
        <v>26618</v>
      </c>
    </row>
    <row r="39" spans="1:6" x14ac:dyDescent="0.25">
      <c r="A39" s="4"/>
      <c r="B39" s="4"/>
    </row>
    <row r="40" spans="1:6" x14ac:dyDescent="0.25">
      <c r="A40" s="10" t="s">
        <v>21</v>
      </c>
      <c r="B40" s="10" t="s">
        <v>31</v>
      </c>
    </row>
    <row r="41" spans="1:6" x14ac:dyDescent="0.25">
      <c r="A41" s="10"/>
      <c r="B41" s="10"/>
    </row>
    <row r="43" spans="1:6" x14ac:dyDescent="0.25">
      <c r="A43" s="10" t="s">
        <v>28</v>
      </c>
    </row>
    <row r="44" spans="1:6" x14ac:dyDescent="0.25">
      <c r="A44" s="10" t="s">
        <v>29</v>
      </c>
    </row>
    <row r="45" spans="1:6" x14ac:dyDescent="0.25">
      <c r="A45" s="10" t="s">
        <v>41</v>
      </c>
    </row>
  </sheetData>
  <mergeCells count="2">
    <mergeCell ref="A4:F4"/>
    <mergeCell ref="A6:F6"/>
  </mergeCells>
  <printOptions horizontalCentered="1"/>
  <pageMargins left="0.70866141732283472" right="0.70866141732283472" top="0.39370078740157483" bottom="0.39370078740157483" header="0.31496062992125984" footer="0.31496062992125984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45"/>
  <sheetViews>
    <sheetView workbookViewId="0">
      <selection activeCell="A7" sqref="A7"/>
    </sheetView>
  </sheetViews>
  <sheetFormatPr defaultRowHeight="15" x14ac:dyDescent="0.25"/>
  <cols>
    <col min="2" max="2" width="19.140625" bestFit="1" customWidth="1"/>
    <col min="3" max="3" width="13.7109375" customWidth="1"/>
    <col min="4" max="4" width="14.140625" customWidth="1"/>
    <col min="5" max="6" width="12.7109375" customWidth="1"/>
  </cols>
  <sheetData>
    <row r="4" spans="1:6" ht="18.75" x14ac:dyDescent="0.3">
      <c r="A4" s="28" t="s">
        <v>39</v>
      </c>
      <c r="B4" s="28"/>
      <c r="C4" s="28"/>
      <c r="D4" s="28"/>
      <c r="E4" s="28"/>
      <c r="F4" s="28"/>
    </row>
    <row r="6" spans="1:6" ht="39.950000000000003" customHeight="1" x14ac:dyDescent="0.25">
      <c r="A6" s="29" t="s">
        <v>48</v>
      </c>
      <c r="B6" s="29"/>
      <c r="C6" s="29"/>
      <c r="D6" s="29"/>
      <c r="E6" s="29"/>
      <c r="F6" s="29"/>
    </row>
    <row r="7" spans="1:6" x14ac:dyDescent="0.25">
      <c r="A7" s="15"/>
      <c r="B7" s="15"/>
      <c r="C7" s="15"/>
      <c r="D7" s="15"/>
      <c r="E7" s="15"/>
      <c r="F7" s="15"/>
    </row>
    <row r="8" spans="1:6" x14ac:dyDescent="0.25">
      <c r="A8" t="s">
        <v>33</v>
      </c>
    </row>
    <row r="9" spans="1:6" ht="31.5" x14ac:dyDescent="0.35">
      <c r="A9" s="1">
        <v>2017</v>
      </c>
      <c r="D9" s="2" t="s">
        <v>42</v>
      </c>
      <c r="E9" s="2" t="s">
        <v>43</v>
      </c>
      <c r="F9" s="27" t="s">
        <v>44</v>
      </c>
    </row>
    <row r="10" spans="1:6" ht="8.1" customHeight="1" x14ac:dyDescent="0.25">
      <c r="A10" s="3"/>
      <c r="B10" s="4"/>
      <c r="C10" s="4"/>
      <c r="D10" s="5"/>
      <c r="E10" s="5"/>
    </row>
    <row r="11" spans="1:6" x14ac:dyDescent="0.25">
      <c r="A11" s="6" t="s">
        <v>0</v>
      </c>
      <c r="B11" s="6" t="s">
        <v>10</v>
      </c>
      <c r="C11" s="7"/>
      <c r="D11" s="24">
        <f>52854</f>
        <v>52854</v>
      </c>
      <c r="E11" s="24">
        <v>16476</v>
      </c>
      <c r="F11" s="25">
        <f>SUM(D11:E11)</f>
        <v>69330</v>
      </c>
    </row>
    <row r="12" spans="1:6" x14ac:dyDescent="0.25">
      <c r="A12" s="6" t="s">
        <v>1</v>
      </c>
      <c r="B12" s="6" t="s">
        <v>19</v>
      </c>
      <c r="C12" s="7"/>
      <c r="D12" s="24">
        <v>15246</v>
      </c>
      <c r="E12" s="24">
        <v>7623</v>
      </c>
      <c r="F12" s="25">
        <f t="shared" ref="F12:F22" si="0">SUM(D12:E12)</f>
        <v>22869</v>
      </c>
    </row>
    <row r="13" spans="1:6" x14ac:dyDescent="0.25">
      <c r="A13" s="6" t="s">
        <v>1</v>
      </c>
      <c r="B13" s="6" t="s">
        <v>20</v>
      </c>
      <c r="C13" s="7"/>
      <c r="D13" s="24">
        <v>2372</v>
      </c>
      <c r="E13" s="24">
        <v>1186</v>
      </c>
      <c r="F13" s="25">
        <f t="shared" si="0"/>
        <v>3558</v>
      </c>
    </row>
    <row r="14" spans="1:6" x14ac:dyDescent="0.25">
      <c r="A14" s="6" t="s">
        <v>2</v>
      </c>
      <c r="B14" s="6" t="s">
        <v>12</v>
      </c>
      <c r="C14" s="7"/>
      <c r="D14" s="24">
        <v>17618</v>
      </c>
      <c r="E14" s="24">
        <f t="shared" ref="E14:E22" si="1">ROUND(+D14*0.5,0)</f>
        <v>8809</v>
      </c>
      <c r="F14" s="25">
        <f t="shared" si="0"/>
        <v>26427</v>
      </c>
    </row>
    <row r="15" spans="1:6" x14ac:dyDescent="0.25">
      <c r="A15" s="10" t="s">
        <v>3</v>
      </c>
      <c r="B15" s="10" t="s">
        <v>13</v>
      </c>
      <c r="C15" s="11"/>
      <c r="D15" s="26">
        <v>17618</v>
      </c>
      <c r="E15" s="26">
        <f t="shared" si="1"/>
        <v>8809</v>
      </c>
      <c r="F15" s="25">
        <f t="shared" si="0"/>
        <v>26427</v>
      </c>
    </row>
    <row r="16" spans="1:6" x14ac:dyDescent="0.25">
      <c r="A16" s="6" t="s">
        <v>4</v>
      </c>
      <c r="B16" s="6" t="s">
        <v>14</v>
      </c>
      <c r="C16" s="7"/>
      <c r="D16" s="24">
        <v>17618</v>
      </c>
      <c r="E16" s="24">
        <f t="shared" si="1"/>
        <v>8809</v>
      </c>
      <c r="F16" s="25">
        <f t="shared" si="0"/>
        <v>26427</v>
      </c>
    </row>
    <row r="17" spans="1:6" x14ac:dyDescent="0.25">
      <c r="A17" s="6" t="s">
        <v>5</v>
      </c>
      <c r="B17" s="6" t="s">
        <v>24</v>
      </c>
      <c r="C17" s="7"/>
      <c r="D17" s="24">
        <v>15246</v>
      </c>
      <c r="E17" s="24">
        <v>7623</v>
      </c>
      <c r="F17" s="25">
        <f t="shared" ref="F17:F18" si="2">SUM(D17:E17)</f>
        <v>22869</v>
      </c>
    </row>
    <row r="18" spans="1:6" x14ac:dyDescent="0.25">
      <c r="A18" s="6" t="s">
        <v>5</v>
      </c>
      <c r="B18" s="6" t="s">
        <v>25</v>
      </c>
      <c r="C18" s="7"/>
      <c r="D18" s="24">
        <v>2372</v>
      </c>
      <c r="E18" s="24">
        <v>1186</v>
      </c>
      <c r="F18" s="25">
        <f t="shared" si="2"/>
        <v>3558</v>
      </c>
    </row>
    <row r="19" spans="1:6" x14ac:dyDescent="0.25">
      <c r="A19" s="6" t="s">
        <v>6</v>
      </c>
      <c r="B19" s="6" t="s">
        <v>26</v>
      </c>
      <c r="C19" s="7"/>
      <c r="D19" s="24">
        <v>15246</v>
      </c>
      <c r="E19" s="24">
        <v>7623</v>
      </c>
      <c r="F19" s="25">
        <f t="shared" ref="F19:F20" si="3">SUM(D19:E19)</f>
        <v>22869</v>
      </c>
    </row>
    <row r="20" spans="1:6" x14ac:dyDescent="0.25">
      <c r="A20" s="6" t="s">
        <v>6</v>
      </c>
      <c r="B20" s="6" t="s">
        <v>27</v>
      </c>
      <c r="C20" s="7"/>
      <c r="D20" s="24">
        <v>2372</v>
      </c>
      <c r="E20" s="24">
        <v>1186</v>
      </c>
      <c r="F20" s="25">
        <f t="shared" si="3"/>
        <v>3558</v>
      </c>
    </row>
    <row r="21" spans="1:6" x14ac:dyDescent="0.25">
      <c r="A21" s="6" t="s">
        <v>7</v>
      </c>
      <c r="B21" s="6" t="s">
        <v>17</v>
      </c>
      <c r="C21" s="7"/>
      <c r="D21" s="24">
        <v>17618</v>
      </c>
      <c r="E21" s="24">
        <f t="shared" si="1"/>
        <v>8809</v>
      </c>
      <c r="F21" s="25">
        <f t="shared" si="0"/>
        <v>26427</v>
      </c>
    </row>
    <row r="22" spans="1:6" x14ac:dyDescent="0.25">
      <c r="A22" s="6" t="s">
        <v>8</v>
      </c>
      <c r="B22" s="6" t="s">
        <v>18</v>
      </c>
      <c r="C22" s="7"/>
      <c r="D22" s="24">
        <v>17618</v>
      </c>
      <c r="E22" s="24">
        <f t="shared" si="1"/>
        <v>8809</v>
      </c>
      <c r="F22" s="25">
        <f t="shared" si="0"/>
        <v>26427</v>
      </c>
    </row>
    <row r="23" spans="1:6" x14ac:dyDescent="0.25">
      <c r="A23" s="4"/>
      <c r="B23" s="4"/>
      <c r="C23" s="4"/>
      <c r="E23" s="13"/>
    </row>
    <row r="24" spans="1:6" x14ac:dyDescent="0.25">
      <c r="A24" s="10" t="s">
        <v>21</v>
      </c>
      <c r="B24" s="10" t="s">
        <v>34</v>
      </c>
      <c r="C24" s="4"/>
      <c r="E24" s="13"/>
    </row>
    <row r="25" spans="1:6" x14ac:dyDescent="0.25">
      <c r="A25" s="20"/>
      <c r="B25" s="21" t="s">
        <v>35</v>
      </c>
      <c r="C25" s="20"/>
      <c r="D25" s="22"/>
      <c r="E25" s="23"/>
      <c r="F25" s="22"/>
    </row>
    <row r="26" spans="1:6" ht="15.75" thickBot="1" x14ac:dyDescent="0.3">
      <c r="A26" s="17"/>
      <c r="B26" s="16"/>
      <c r="C26" s="17"/>
      <c r="D26" s="18"/>
      <c r="E26" s="19"/>
      <c r="F26" s="18"/>
    </row>
    <row r="27" spans="1:6" x14ac:dyDescent="0.25">
      <c r="A27" s="4"/>
      <c r="B27" s="4"/>
      <c r="C27" s="4"/>
      <c r="E27" s="13"/>
    </row>
    <row r="28" spans="1:6" ht="31.5" x14ac:dyDescent="0.35">
      <c r="A28" s="1">
        <v>2018</v>
      </c>
      <c r="C28" s="2" t="s">
        <v>30</v>
      </c>
      <c r="D28" s="2" t="s">
        <v>42</v>
      </c>
      <c r="E28" s="2" t="s">
        <v>43</v>
      </c>
      <c r="F28" s="27" t="s">
        <v>44</v>
      </c>
    </row>
    <row r="29" spans="1:6" ht="8.1" customHeight="1" x14ac:dyDescent="0.25">
      <c r="A29" s="4"/>
      <c r="B29" s="4"/>
    </row>
    <row r="30" spans="1:6" x14ac:dyDescent="0.25">
      <c r="A30" s="6" t="s">
        <v>0</v>
      </c>
      <c r="B30" s="6" t="s">
        <v>10</v>
      </c>
      <c r="C30" s="14">
        <v>7.2199999999999999E-3</v>
      </c>
      <c r="D30" s="24">
        <f>ROUND(D11*C30+D11,0)</f>
        <v>53236</v>
      </c>
      <c r="E30" s="24">
        <f>ROUND(E11*C30+E11,0)</f>
        <v>16595</v>
      </c>
      <c r="F30" s="24">
        <f>SUM(D30:E30)</f>
        <v>69831</v>
      </c>
    </row>
    <row r="31" spans="1:6" x14ac:dyDescent="0.25">
      <c r="A31" s="6" t="s">
        <v>1</v>
      </c>
      <c r="B31" s="6" t="s">
        <v>11</v>
      </c>
      <c r="C31" s="14">
        <v>7.2199999999999999E-3</v>
      </c>
      <c r="D31" s="24">
        <v>17745</v>
      </c>
      <c r="E31" s="24">
        <v>8873</v>
      </c>
      <c r="F31" s="24">
        <f t="shared" ref="F31" si="4">SUM(D31:E31)</f>
        <v>26618</v>
      </c>
    </row>
    <row r="32" spans="1:6" x14ac:dyDescent="0.25">
      <c r="A32" s="6" t="s">
        <v>2</v>
      </c>
      <c r="B32" s="6" t="s">
        <v>12</v>
      </c>
      <c r="C32" s="14">
        <v>7.2199999999999999E-3</v>
      </c>
      <c r="D32" s="24">
        <v>17745</v>
      </c>
      <c r="E32" s="24">
        <v>8873</v>
      </c>
      <c r="F32" s="24">
        <f t="shared" ref="F32:F38" si="5">SUM(D32:E32)</f>
        <v>26618</v>
      </c>
    </row>
    <row r="33" spans="1:6" x14ac:dyDescent="0.25">
      <c r="A33" s="6" t="s">
        <v>3</v>
      </c>
      <c r="B33" s="10" t="s">
        <v>13</v>
      </c>
      <c r="C33" s="14">
        <v>7.2199999999999999E-3</v>
      </c>
      <c r="D33" s="24">
        <v>17745</v>
      </c>
      <c r="E33" s="24">
        <v>8873</v>
      </c>
      <c r="F33" s="24">
        <f t="shared" si="5"/>
        <v>26618</v>
      </c>
    </row>
    <row r="34" spans="1:6" x14ac:dyDescent="0.25">
      <c r="A34" s="6" t="s">
        <v>4</v>
      </c>
      <c r="B34" s="6" t="s">
        <v>14</v>
      </c>
      <c r="C34" s="14">
        <v>7.2199999999999999E-3</v>
      </c>
      <c r="D34" s="24">
        <v>17745</v>
      </c>
      <c r="E34" s="24">
        <v>8873</v>
      </c>
      <c r="F34" s="24">
        <f t="shared" si="5"/>
        <v>26618</v>
      </c>
    </row>
    <row r="35" spans="1:6" x14ac:dyDescent="0.25">
      <c r="A35" s="6" t="s">
        <v>5</v>
      </c>
      <c r="B35" s="6" t="s">
        <v>15</v>
      </c>
      <c r="C35" s="14">
        <v>7.2199999999999999E-3</v>
      </c>
      <c r="D35" s="24">
        <v>17745</v>
      </c>
      <c r="E35" s="24">
        <v>8873</v>
      </c>
      <c r="F35" s="24">
        <f t="shared" si="5"/>
        <v>26618</v>
      </c>
    </row>
    <row r="36" spans="1:6" x14ac:dyDescent="0.25">
      <c r="A36" s="6" t="s">
        <v>6</v>
      </c>
      <c r="B36" s="6" t="s">
        <v>16</v>
      </c>
      <c r="C36" s="14">
        <v>7.2199999999999999E-3</v>
      </c>
      <c r="D36" s="24">
        <v>17745</v>
      </c>
      <c r="E36" s="24">
        <v>8873</v>
      </c>
      <c r="F36" s="24">
        <f t="shared" si="5"/>
        <v>26618</v>
      </c>
    </row>
    <row r="37" spans="1:6" x14ac:dyDescent="0.25">
      <c r="A37" s="6" t="s">
        <v>7</v>
      </c>
      <c r="B37" s="6" t="s">
        <v>17</v>
      </c>
      <c r="C37" s="14">
        <v>7.2199999999999999E-3</v>
      </c>
      <c r="D37" s="24">
        <v>17745</v>
      </c>
      <c r="E37" s="24">
        <v>8873</v>
      </c>
      <c r="F37" s="24">
        <f t="shared" si="5"/>
        <v>26618</v>
      </c>
    </row>
    <row r="38" spans="1:6" x14ac:dyDescent="0.25">
      <c r="A38" s="6" t="s">
        <v>8</v>
      </c>
      <c r="B38" s="6" t="s">
        <v>18</v>
      </c>
      <c r="C38" s="14">
        <v>7.2199999999999999E-3</v>
      </c>
      <c r="D38" s="24">
        <v>17745</v>
      </c>
      <c r="E38" s="24">
        <v>8873</v>
      </c>
      <c r="F38" s="24">
        <f t="shared" si="5"/>
        <v>26618</v>
      </c>
    </row>
    <row r="39" spans="1:6" x14ac:dyDescent="0.25">
      <c r="A39" s="4"/>
      <c r="B39" s="4"/>
    </row>
    <row r="40" spans="1:6" x14ac:dyDescent="0.25">
      <c r="A40" s="10" t="s">
        <v>21</v>
      </c>
      <c r="B40" s="10" t="s">
        <v>36</v>
      </c>
    </row>
    <row r="41" spans="1:6" x14ac:dyDescent="0.25">
      <c r="A41" s="10"/>
      <c r="B41" s="10"/>
    </row>
    <row r="43" spans="1:6" x14ac:dyDescent="0.25">
      <c r="A43" s="10" t="s">
        <v>28</v>
      </c>
    </row>
    <row r="44" spans="1:6" x14ac:dyDescent="0.25">
      <c r="A44" s="10" t="s">
        <v>37</v>
      </c>
    </row>
    <row r="45" spans="1:6" x14ac:dyDescent="0.25">
      <c r="A45" s="10" t="s">
        <v>40</v>
      </c>
    </row>
  </sheetData>
  <mergeCells count="2">
    <mergeCell ref="A6:F6"/>
    <mergeCell ref="A4:F4"/>
  </mergeCells>
  <printOptions horizontalCentered="1"/>
  <pageMargins left="0.70866141732283472" right="0.70866141732283472" top="0.39370078740157483" bottom="0.39370078740157483" header="0.31496062992125984" footer="0.31496062992125984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Council Remun 2018 EN</vt:lpstr>
      <vt:lpstr>Council Remun 2018 FR</vt:lpstr>
    </vt:vector>
  </TitlesOfParts>
  <Company>CSL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Marino</dc:creator>
  <cp:lastModifiedBy>Angelo Marino</cp:lastModifiedBy>
  <cp:lastPrinted>2018-06-11T18:25:06Z</cp:lastPrinted>
  <dcterms:created xsi:type="dcterms:W3CDTF">2018-06-11T16:29:46Z</dcterms:created>
  <dcterms:modified xsi:type="dcterms:W3CDTF">2018-06-11T18:25:27Z</dcterms:modified>
</cp:coreProperties>
</file>